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nđelko\Desktop\"/>
    </mc:Choice>
  </mc:AlternateContent>
  <xr:revisionPtr revIDLastSave="0" documentId="8_{0DA8FE7C-0FCC-492F-B0BC-D46F464A0969}" xr6:coauthVersionLast="37" xr6:coauthVersionMax="37" xr10:uidLastSave="{00000000-0000-0000-0000-000000000000}"/>
  <bookViews>
    <workbookView xWindow="0" yWindow="0" windowWidth="23040" windowHeight="8484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  <c r="F39" i="3" l="1"/>
  <c r="E39" i="3"/>
  <c r="E36" i="3" s="1"/>
  <c r="G10" i="3" l="1"/>
  <c r="F10" i="3"/>
  <c r="E10" i="3"/>
  <c r="E54" i="3" l="1"/>
  <c r="I17" i="1" l="1"/>
  <c r="G39" i="3" l="1"/>
  <c r="G36" i="3" s="1"/>
  <c r="G62" i="3" s="1"/>
  <c r="E62" i="3"/>
  <c r="F36" i="3" l="1"/>
  <c r="F62" i="3" s="1"/>
  <c r="J17" i="1" l="1"/>
  <c r="K17" i="1" s="1"/>
</calcChain>
</file>

<file path=xl/sharedStrings.xml><?xml version="1.0" encoding="utf-8"?>
<sst xmlns="http://schemas.openxmlformats.org/spreadsheetml/2006/main" count="193" uniqueCount="101">
  <si>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</si>
  <si>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</si>
  <si>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</si>
  <si>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</si>
  <si>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</si>
  <si>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</si>
  <si>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</si>
  <si>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</si>
  <si>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</si>
  <si>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</si>
  <si>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</si>
  <si>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</si>
  <si>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</si>
  <si>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</si>
  <si>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</si>
  <si>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</si>
  <si>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</si>
  <si>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</si>
  <si>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</si>
  <si>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</si>
  <si>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</si>
  <si>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</si>
  <si>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</si>
  <si>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</si>
  <si>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</si>
  <si>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</si>
  <si>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</si>
  <si>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</si>
  <si>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</si>
  <si>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</si>
  <si>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</si>
  <si>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</si>
  <si>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</si>
  <si>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</si>
  <si>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</si>
  <si>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</si>
  <si>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</si>
  <si>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</si>
  <si>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</si>
  <si>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</si>
  <si>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</si>
  <si>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</si>
  <si>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</si>
  <si>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</si>
  <si>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</si>
  <si>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</si>
  <si>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</si>
  <si>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</si>
  <si>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</si>
  <si>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</si>
  <si>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</si>
  <si>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</si>
  <si>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</si>
  <si>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</si>
  <si>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</si>
  <si>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FINANCIJSKI PLAN OŠ STARI JANKOVCI
ZA 2023. I PROJEKCIJA ZA 2024. I 2025. GODINU</t>
  </si>
  <si>
    <t>09 Obrazovanje</t>
  </si>
  <si>
    <t>091 Predškolsko i osnovno obrazovanje</t>
  </si>
  <si>
    <t>0912 Osnovno obrazovanje</t>
  </si>
  <si>
    <t>096 Dodatne usluge u obrazovanju</t>
  </si>
  <si>
    <t>FINANCIJSKI PLAN OŠ STARI JANKOVCI 
ZA 2023. I PROJEKCIJA ZA 2024. I 2025. GODINU</t>
  </si>
  <si>
    <t>Donacije</t>
  </si>
  <si>
    <t>'Opći prihodi i primici</t>
  </si>
  <si>
    <t>Financijski rashodi</t>
  </si>
  <si>
    <t>Naknade građanima i kućanstvima na temelju osiguranja i druge naknade</t>
  </si>
  <si>
    <t>Prihodi od financijske imovine</t>
  </si>
  <si>
    <t>Prihodi od upravnih i administrativnih pristojbi, pristojbi po posebnim propisima i naknada</t>
  </si>
  <si>
    <t>Prihodi od prodaje proizvoda i robe te pruženih usluga, prihodi od donacija te povrati po protestiranim jamstvima</t>
  </si>
  <si>
    <t>Ostale pomoći</t>
  </si>
  <si>
    <t>Ostali prihodi za posebne namjene</t>
  </si>
  <si>
    <t>PROGRAM 1001</t>
  </si>
  <si>
    <t>REDOVNA DJELATNOST</t>
  </si>
  <si>
    <t>OSNOVNOŠKOLSKO OBRAZOVANJE</t>
  </si>
  <si>
    <t>Izvor financiranja 52</t>
  </si>
  <si>
    <t>Izvor financiranja 31</t>
  </si>
  <si>
    <t>Izvor financiranja 43</t>
  </si>
  <si>
    <t>Izvor financiranja 61</t>
  </si>
  <si>
    <t>Prihodi za posebne namjene</t>
  </si>
  <si>
    <t>Aktivnost</t>
  </si>
  <si>
    <t>'Ostali prihodi za posebne namjene</t>
  </si>
  <si>
    <t>Plan za 2023.
KN</t>
  </si>
  <si>
    <t>Plan za 2023.
EUR</t>
  </si>
  <si>
    <t>Projekcija 
za 2024. 
KN</t>
  </si>
  <si>
    <t>Projekcija 
za 2024. 
EUR</t>
  </si>
  <si>
    <t>Projekcija 
za 2025. 
KN</t>
  </si>
  <si>
    <t>Projekcija 
za 2025. 
EUR</t>
  </si>
  <si>
    <t>Plan za 2023. 
KN</t>
  </si>
  <si>
    <t>Plan za 2023. 
EUR</t>
  </si>
  <si>
    <t>Ukupni rashodi</t>
  </si>
  <si>
    <t>Ukupni prihodi</t>
  </si>
  <si>
    <t>Višak-prihodi za posebne namjene</t>
  </si>
  <si>
    <t>Izvor financiranja 92</t>
  </si>
  <si>
    <t>Rezultat poslovanja</t>
  </si>
  <si>
    <t>EU pomoći</t>
  </si>
  <si>
    <t>Ukupno preneseni višak-projekt</t>
  </si>
  <si>
    <t>Ukupno preneseni višak-kuhinja roditelji</t>
  </si>
  <si>
    <t>Rashodi za dodatna ulaganja na nefinancijskoj imovini</t>
  </si>
  <si>
    <t>Izvor financiranja 11</t>
  </si>
  <si>
    <t>Izvor financiranja 51</t>
  </si>
  <si>
    <t>KLASA:400-02/22-01/01</t>
  </si>
  <si>
    <t>URBROJ:2196-79-05-22-1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</si>
</sst>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horizontal="right"/>
    </xf>
    <xf numFmtId="0" fontId="0" fillId="0" borderId="3" xfId="0" applyBorder="1"/>
    <xf numFmtId="4" fontId="3" fillId="2" borderId="3" xfId="0" applyNumberFormat="1" applyFont="1" applyFill="1" applyBorder="1" applyAlignment="1">
      <alignment horizontal="right"/>
    </xf>
    <xf numFmtId="0" fontId="10" fillId="2" borderId="3" xfId="0" quotePrefix="1" applyFont="1" applyFill="1" applyBorder="1" applyAlignment="1">
      <alignment vertical="center"/>
    </xf>
    <xf numFmtId="0" fontId="0" fillId="0" borderId="3" xfId="0" applyBorder="1" applyAlignment="1">
      <alignment horizontal="left"/>
    </xf>
    <xf numFmtId="0" fontId="9" fillId="2" borderId="3" xfId="0" quotePrefix="1" applyFont="1" applyFill="1" applyBorder="1" applyAlignment="1">
      <alignment vertical="center" wrapText="1"/>
    </xf>
    <xf numFmtId="0" fontId="19" fillId="0" borderId="3" xfId="0" applyFont="1" applyBorder="1" applyAlignment="1">
      <alignment horizontal="left"/>
    </xf>
    <xf numFmtId="0" fontId="3" fillId="2" borderId="4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 wrapText="1"/>
    </xf>
    <xf numFmtId="0" fontId="1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0" fillId="2" borderId="4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wrapText="1"/>
    </xf>
    <xf numFmtId="4" fontId="0" fillId="0" borderId="3" xfId="0" applyNumberFormat="1" applyBorder="1"/>
    <xf numFmtId="0" fontId="9" fillId="2" borderId="0" xfId="0" applyFont="1" applyFill="1" applyBorder="1" applyAlignment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0" fontId="10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horizontal="left" vertical="center" wrapText="1"/>
    </xf>
    <xf numFmtId="0" fontId="10" fillId="2" borderId="6" xfId="0" quotePrefix="1" applyFont="1" applyFill="1" applyBorder="1" applyAlignment="1">
      <alignment horizontal="left" vertical="center"/>
    </xf>
    <xf numFmtId="0" fontId="10" fillId="2" borderId="6" xfId="0" quotePrefix="1" applyFont="1" applyFill="1" applyBorder="1" applyAlignment="1">
      <alignment vertical="center"/>
    </xf>
    <xf numFmtId="0" fontId="21" fillId="0" borderId="3" xfId="0" applyFont="1" applyBorder="1"/>
    <xf numFmtId="0" fontId="0" fillId="0" borderId="2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2" borderId="0" xfId="0" applyFill="1"/>
    <xf numFmtId="0" fontId="0" fillId="5" borderId="0" xfId="0" applyFill="1"/>
    <xf numFmtId="4" fontId="6" fillId="3" borderId="3" xfId="0" applyNumberFormat="1" applyFont="1" applyFill="1" applyBorder="1" applyAlignment="1">
      <alignment horizontal="right"/>
    </xf>
    <xf numFmtId="0" fontId="20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9" fillId="2" borderId="3" xfId="0" quotePrefix="1" applyFont="1" applyFill="1" applyBorder="1" applyAlignment="1">
      <alignment horizontal="left" vertical="center" wrapText="1"/>
    </xf>
    <xf numFmtId="4" fontId="1" fillId="2" borderId="3" xfId="0" applyNumberFormat="1" applyFont="1" applyFill="1" applyBorder="1"/>
    <xf numFmtId="4" fontId="0" fillId="2" borderId="3" xfId="0" applyNumberFormat="1" applyFill="1" applyBorder="1"/>
    <xf numFmtId="4" fontId="0" fillId="0" borderId="0" xfId="0" applyNumberFormat="1"/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0" fillId="4" borderId="3" xfId="0" quotePrefix="1" applyFont="1" applyFill="1" applyBorder="1" applyAlignment="1">
      <alignment horizontal="left" vertical="center"/>
    </xf>
    <xf numFmtId="0" fontId="10" fillId="4" borderId="3" xfId="0" quotePrefix="1" applyFont="1" applyFill="1" applyBorder="1" applyAlignment="1">
      <alignment vertical="center"/>
    </xf>
    <xf numFmtId="4" fontId="3" fillId="4" borderId="3" xfId="0" applyNumberFormat="1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 wrapText="1"/>
    </xf>
    <xf numFmtId="0" fontId="0" fillId="4" borderId="3" xfId="0" applyFill="1" applyBorder="1"/>
    <xf numFmtId="4" fontId="0" fillId="4" borderId="3" xfId="0" applyNumberFormat="1" applyFill="1" applyBorder="1"/>
    <xf numFmtId="0" fontId="21" fillId="0" borderId="3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4" fontId="6" fillId="2" borderId="1" xfId="0" quotePrefix="1" applyNumberFormat="1" applyFont="1" applyFill="1" applyBorder="1" applyAlignment="1">
      <alignment horizontal="right"/>
    </xf>
    <xf numFmtId="3" fontId="6" fillId="2" borderId="1" xfId="0" quotePrefix="1" applyNumberFormat="1" applyFont="1" applyFill="1" applyBorder="1" applyAlignment="1">
      <alignment horizontal="right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9"/>
  <sheetViews>
    <sheetView zoomScale="110" zoomScaleNormal="110" workbookViewId="0">
      <selection activeCell="K13" sqref="K13"/>
    </sheetView>
  </sheetViews>
  <sheetFormatPr defaultRowHeight="14.4" x14ac:dyDescent="0.3"/>
  <cols>
    <col min="5" max="5" width="10.33203125" customWidth="1"/>
    <col min="6" max="6" width="15" customWidth="1"/>
    <col min="7" max="7" width="14.33203125" customWidth="1"/>
    <col min="8" max="8" width="15" customWidth="1"/>
    <col min="9" max="9" width="14.6640625" customWidth="1"/>
    <col min="10" max="10" width="17.88671875" customWidth="1"/>
    <col min="11" max="11" width="15.6640625" customWidth="1"/>
  </cols>
  <sheetData>
    <row r="2" spans="1:11" x14ac:dyDescent="0.3">
      <c r="B2" t="s">
        <v>99</v>
      </c>
    </row>
    <row r="3" spans="1:11" x14ac:dyDescent="0.3">
      <c r="B3" t="s">
        <v>100</v>
      </c>
    </row>
    <row r="4" spans="1:11" ht="42" customHeight="1" x14ac:dyDescent="0.3">
      <c r="A4" s="108" t="s">
        <v>55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8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 x14ac:dyDescent="0.3">
      <c r="A6" s="108" t="s">
        <v>32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7.399999999999999" x14ac:dyDescent="0.3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" customHeight="1" x14ac:dyDescent="0.3">
      <c r="A8" s="108" t="s">
        <v>39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7.399999999999999" x14ac:dyDescent="0.3">
      <c r="A9" s="1"/>
      <c r="B9" s="2"/>
      <c r="C9" s="2"/>
      <c r="D9" s="2"/>
      <c r="E9" s="7"/>
      <c r="F9" s="8"/>
      <c r="G9" s="8"/>
      <c r="H9" s="8"/>
      <c r="I9" s="8"/>
      <c r="J9" s="36" t="s">
        <v>42</v>
      </c>
      <c r="K9" s="53"/>
    </row>
    <row r="10" spans="1:11" ht="39.6" x14ac:dyDescent="0.3">
      <c r="A10" s="30"/>
      <c r="B10" s="31"/>
      <c r="C10" s="31"/>
      <c r="D10" s="32"/>
      <c r="E10" s="33"/>
      <c r="F10" s="4" t="s">
        <v>80</v>
      </c>
      <c r="G10" s="4" t="s">
        <v>81</v>
      </c>
      <c r="H10" s="4" t="s">
        <v>82</v>
      </c>
      <c r="I10" s="4" t="s">
        <v>83</v>
      </c>
      <c r="J10" s="4" t="s">
        <v>84</v>
      </c>
      <c r="K10" s="4" t="s">
        <v>85</v>
      </c>
    </row>
    <row r="11" spans="1:11" x14ac:dyDescent="0.3">
      <c r="A11" s="121" t="s">
        <v>0</v>
      </c>
      <c r="B11" s="103"/>
      <c r="C11" s="103"/>
      <c r="D11" s="103"/>
      <c r="E11" s="122"/>
      <c r="F11" s="69">
        <v>10656683.779999999</v>
      </c>
      <c r="G11" s="69">
        <v>1414385</v>
      </c>
      <c r="H11" s="69">
        <v>7879843.8099999996</v>
      </c>
      <c r="I11" s="69">
        <v>1045835</v>
      </c>
      <c r="J11" s="69">
        <v>7653959.5</v>
      </c>
      <c r="K11" s="69">
        <v>1015855</v>
      </c>
    </row>
    <row r="12" spans="1:11" x14ac:dyDescent="0.3">
      <c r="A12" s="118" t="s">
        <v>1</v>
      </c>
      <c r="B12" s="111"/>
      <c r="C12" s="111"/>
      <c r="D12" s="111"/>
      <c r="E12" s="105"/>
      <c r="F12" s="79">
        <v>10648621.859999999</v>
      </c>
      <c r="G12" s="79">
        <v>1413315</v>
      </c>
      <c r="H12" s="79">
        <v>7871781.8899999997</v>
      </c>
      <c r="I12" s="79">
        <v>1044765</v>
      </c>
      <c r="J12" s="79">
        <v>7645897.5800000001</v>
      </c>
      <c r="K12" s="79">
        <v>1014785</v>
      </c>
    </row>
    <row r="13" spans="1:11" x14ac:dyDescent="0.3">
      <c r="A13" s="104" t="s">
        <v>2</v>
      </c>
      <c r="B13" s="105"/>
      <c r="C13" s="105"/>
      <c r="D13" s="105"/>
      <c r="E13" s="105"/>
      <c r="F13" s="79">
        <v>8061.92</v>
      </c>
      <c r="G13" s="79">
        <v>1070</v>
      </c>
      <c r="H13" s="79">
        <v>8061.92</v>
      </c>
      <c r="I13" s="79">
        <v>1070</v>
      </c>
      <c r="J13" s="79">
        <v>8061.92</v>
      </c>
      <c r="K13" s="79">
        <v>1070</v>
      </c>
    </row>
    <row r="14" spans="1:11" x14ac:dyDescent="0.3">
      <c r="A14" s="37" t="s">
        <v>3</v>
      </c>
      <c r="B14" s="38"/>
      <c r="C14" s="38"/>
      <c r="D14" s="38"/>
      <c r="E14" s="38"/>
      <c r="F14" s="69">
        <v>10661980.539999999</v>
      </c>
      <c r="G14" s="69">
        <v>1415088</v>
      </c>
      <c r="H14" s="69">
        <v>7879843.8099999996</v>
      </c>
      <c r="I14" s="69">
        <v>1045835</v>
      </c>
      <c r="J14" s="69">
        <v>7653959.5</v>
      </c>
      <c r="K14" s="69">
        <v>1015855</v>
      </c>
    </row>
    <row r="15" spans="1:11" x14ac:dyDescent="0.3">
      <c r="A15" s="110" t="s">
        <v>4</v>
      </c>
      <c r="B15" s="111"/>
      <c r="C15" s="111"/>
      <c r="D15" s="111"/>
      <c r="E15" s="111"/>
      <c r="F15" s="79">
        <v>9699719.4000000004</v>
      </c>
      <c r="G15" s="79">
        <v>1287374</v>
      </c>
      <c r="H15" s="79">
        <v>7817744.46</v>
      </c>
      <c r="I15" s="79">
        <v>1037593</v>
      </c>
      <c r="J15" s="80">
        <v>7591920.4199999999</v>
      </c>
      <c r="K15" s="79">
        <v>1007621</v>
      </c>
    </row>
    <row r="16" spans="1:11" x14ac:dyDescent="0.3">
      <c r="A16" s="104" t="s">
        <v>5</v>
      </c>
      <c r="B16" s="105"/>
      <c r="C16" s="105"/>
      <c r="D16" s="105"/>
      <c r="E16" s="105"/>
      <c r="F16" s="79">
        <v>962261.13</v>
      </c>
      <c r="G16" s="79">
        <v>127714</v>
      </c>
      <c r="H16" s="79">
        <v>62099.35</v>
      </c>
      <c r="I16" s="79">
        <v>8242</v>
      </c>
      <c r="J16" s="80">
        <v>62039.07</v>
      </c>
      <c r="K16" s="79">
        <v>8234</v>
      </c>
    </row>
    <row r="17" spans="1:11" x14ac:dyDescent="0.3">
      <c r="A17" s="102" t="s">
        <v>6</v>
      </c>
      <c r="B17" s="103"/>
      <c r="C17" s="103"/>
      <c r="D17" s="103"/>
      <c r="E17" s="103"/>
      <c r="F17" s="69">
        <f>SUM(F11-F14)</f>
        <v>-5296.7599999997765</v>
      </c>
      <c r="G17" s="69">
        <f>SUM(G11-G14)</f>
        <v>-703</v>
      </c>
      <c r="H17" s="69">
        <f>SUM(H11-H14)</f>
        <v>0</v>
      </c>
      <c r="I17" s="69">
        <f>SUM(I11-I14)</f>
        <v>0</v>
      </c>
      <c r="J17" s="69">
        <f t="shared" ref="J17" si="0">SUM(J11-J14)</f>
        <v>0</v>
      </c>
      <c r="K17" s="69">
        <f t="shared" ref="K17" si="1">SUM(J17/7.5345)</f>
        <v>0</v>
      </c>
    </row>
    <row r="18" spans="1:11" ht="17.399999999999999" x14ac:dyDescent="0.3">
      <c r="A18" s="5"/>
      <c r="B18" s="9"/>
      <c r="C18" s="9"/>
      <c r="D18" s="9"/>
      <c r="E18" s="9"/>
      <c r="F18" s="3"/>
      <c r="G18" s="3"/>
      <c r="H18" s="3"/>
      <c r="I18" s="3"/>
      <c r="J18" s="3"/>
      <c r="K18" s="3"/>
    </row>
    <row r="19" spans="1:11" ht="18" customHeight="1" x14ac:dyDescent="0.3">
      <c r="A19" s="108" t="s">
        <v>40</v>
      </c>
      <c r="B19" s="109"/>
      <c r="C19" s="109"/>
      <c r="D19" s="109"/>
      <c r="E19" s="109"/>
      <c r="F19" s="109"/>
      <c r="G19" s="109"/>
      <c r="H19" s="109"/>
      <c r="I19" s="109"/>
      <c r="J19" s="109"/>
      <c r="K19" s="49"/>
    </row>
    <row r="20" spans="1:11" ht="17.399999999999999" x14ac:dyDescent="0.3">
      <c r="A20" s="5"/>
      <c r="B20" s="9"/>
      <c r="C20" s="9"/>
      <c r="D20" s="9"/>
      <c r="E20" s="9"/>
      <c r="F20" s="3"/>
      <c r="G20" s="3"/>
      <c r="H20" s="3"/>
      <c r="I20" s="3"/>
      <c r="J20" s="3"/>
      <c r="K20" s="3"/>
    </row>
    <row r="21" spans="1:11" ht="39.6" x14ac:dyDescent="0.3">
      <c r="A21" s="30"/>
      <c r="B21" s="31"/>
      <c r="C21" s="31"/>
      <c r="D21" s="32"/>
      <c r="E21" s="33"/>
      <c r="F21" s="4" t="s">
        <v>86</v>
      </c>
      <c r="G21" s="4" t="s">
        <v>87</v>
      </c>
      <c r="H21" s="4" t="s">
        <v>82</v>
      </c>
      <c r="I21" s="4" t="s">
        <v>83</v>
      </c>
      <c r="J21" s="4" t="s">
        <v>84</v>
      </c>
      <c r="K21" s="4" t="s">
        <v>85</v>
      </c>
    </row>
    <row r="22" spans="1:11" ht="37.200000000000003" customHeight="1" x14ac:dyDescent="0.3">
      <c r="A22" s="118" t="s">
        <v>8</v>
      </c>
      <c r="B22" s="119"/>
      <c r="C22" s="119"/>
      <c r="D22" s="119"/>
      <c r="E22" s="120"/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28.95" customHeight="1" x14ac:dyDescent="0.3">
      <c r="A23" s="118" t="s">
        <v>9</v>
      </c>
      <c r="B23" s="111"/>
      <c r="C23" s="111"/>
      <c r="D23" s="111"/>
      <c r="E23" s="111"/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x14ac:dyDescent="0.3">
      <c r="A24" s="102" t="s">
        <v>10</v>
      </c>
      <c r="B24" s="103"/>
      <c r="C24" s="103"/>
      <c r="D24" s="103"/>
      <c r="E24" s="103"/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</row>
    <row r="25" spans="1:11" ht="17.399999999999999" x14ac:dyDescent="0.3">
      <c r="A25" s="24"/>
      <c r="B25" s="9"/>
      <c r="C25" s="9"/>
      <c r="D25" s="9"/>
      <c r="E25" s="9"/>
      <c r="F25" s="3"/>
      <c r="G25" s="3"/>
      <c r="H25" s="3"/>
      <c r="I25" s="3"/>
      <c r="J25" s="3"/>
      <c r="K25" s="3"/>
    </row>
    <row r="26" spans="1:11" ht="18" customHeight="1" x14ac:dyDescent="0.3">
      <c r="A26" s="108" t="s">
        <v>52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49"/>
    </row>
    <row r="27" spans="1:11" ht="17.399999999999999" x14ac:dyDescent="0.3">
      <c r="A27" s="24"/>
      <c r="B27" s="9"/>
      <c r="C27" s="9"/>
      <c r="D27" s="9"/>
      <c r="E27" s="9"/>
      <c r="F27" s="3"/>
      <c r="G27" s="3"/>
      <c r="H27" s="3"/>
      <c r="I27" s="3"/>
      <c r="J27" s="3"/>
      <c r="K27" s="3"/>
    </row>
    <row r="28" spans="1:11" ht="39.6" x14ac:dyDescent="0.3">
      <c r="A28" s="30"/>
      <c r="B28" s="31"/>
      <c r="C28" s="31"/>
      <c r="D28" s="32"/>
      <c r="E28" s="33"/>
      <c r="F28" s="4" t="s">
        <v>86</v>
      </c>
      <c r="G28" s="4" t="s">
        <v>87</v>
      </c>
      <c r="H28" s="4" t="s">
        <v>82</v>
      </c>
      <c r="I28" s="4" t="s">
        <v>83</v>
      </c>
      <c r="J28" s="4" t="s">
        <v>84</v>
      </c>
      <c r="K28" s="4" t="s">
        <v>85</v>
      </c>
    </row>
    <row r="29" spans="1:11" ht="31.2" customHeight="1" x14ac:dyDescent="0.3">
      <c r="A29" s="112" t="s">
        <v>41</v>
      </c>
      <c r="B29" s="113"/>
      <c r="C29" s="113"/>
      <c r="D29" s="113"/>
      <c r="E29" s="114"/>
      <c r="F29" s="100">
        <v>5296.76</v>
      </c>
      <c r="G29" s="100">
        <v>703</v>
      </c>
      <c r="H29" s="101">
        <v>0</v>
      </c>
      <c r="I29" s="101">
        <v>0</v>
      </c>
      <c r="J29" s="101">
        <v>0</v>
      </c>
      <c r="K29" s="101">
        <v>0</v>
      </c>
    </row>
    <row r="30" spans="1:11" ht="30" customHeight="1" x14ac:dyDescent="0.3">
      <c r="A30" s="115" t="s">
        <v>7</v>
      </c>
      <c r="B30" s="116"/>
      <c r="C30" s="116"/>
      <c r="D30" s="116"/>
      <c r="E30" s="117"/>
      <c r="F30" s="100">
        <v>5296.76</v>
      </c>
      <c r="G30" s="100">
        <v>703</v>
      </c>
      <c r="H30" s="101">
        <v>0</v>
      </c>
      <c r="I30" s="101">
        <v>0</v>
      </c>
      <c r="J30" s="101">
        <v>0</v>
      </c>
      <c r="K30" s="101">
        <v>0</v>
      </c>
    </row>
    <row r="33" spans="1:11" x14ac:dyDescent="0.3">
      <c r="A33" s="110" t="s">
        <v>11</v>
      </c>
      <c r="B33" s="111"/>
      <c r="C33" s="111"/>
      <c r="D33" s="111"/>
      <c r="E33" s="111"/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1.25" customHeight="1" x14ac:dyDescent="0.3">
      <c r="A34" s="19"/>
      <c r="B34" s="20"/>
      <c r="C34" s="20"/>
      <c r="D34" s="20"/>
      <c r="E34" s="20"/>
      <c r="F34" s="21"/>
      <c r="G34" s="21"/>
      <c r="H34" s="21"/>
      <c r="I34" s="21"/>
      <c r="J34" s="21"/>
      <c r="K34" s="21"/>
    </row>
    <row r="35" spans="1:11" ht="29.25" customHeight="1" x14ac:dyDescent="0.3">
      <c r="A35" s="106" t="s">
        <v>53</v>
      </c>
      <c r="B35" s="107"/>
      <c r="C35" s="107"/>
      <c r="D35" s="107"/>
      <c r="E35" s="107"/>
      <c r="F35" s="107"/>
      <c r="G35" s="107"/>
      <c r="H35" s="107"/>
      <c r="I35" s="107"/>
      <c r="J35" s="107"/>
      <c r="K35" s="48"/>
    </row>
    <row r="36" spans="1:11" ht="8.25" customHeight="1" x14ac:dyDescent="0.3"/>
    <row r="37" spans="1:11" x14ac:dyDescent="0.3">
      <c r="A37" s="106" t="s">
        <v>43</v>
      </c>
      <c r="B37" s="107"/>
      <c r="C37" s="107"/>
      <c r="D37" s="107"/>
      <c r="E37" s="107"/>
      <c r="F37" s="107"/>
      <c r="G37" s="107"/>
      <c r="H37" s="107"/>
      <c r="I37" s="107"/>
      <c r="J37" s="107"/>
      <c r="K37" s="48"/>
    </row>
    <row r="38" spans="1:11" ht="8.25" customHeight="1" x14ac:dyDescent="0.3"/>
    <row r="39" spans="1:11" ht="29.25" customHeight="1" x14ac:dyDescent="0.3">
      <c r="A39" s="106" t="s">
        <v>44</v>
      </c>
      <c r="B39" s="107"/>
      <c r="C39" s="107"/>
      <c r="D39" s="107"/>
      <c r="E39" s="107"/>
      <c r="F39" s="107"/>
      <c r="G39" s="107"/>
      <c r="H39" s="107"/>
      <c r="I39" s="107"/>
      <c r="J39" s="107"/>
      <c r="K39" s="48"/>
    </row>
  </sheetData>
  <mergeCells count="20">
    <mergeCell ref="A6:K6"/>
    <mergeCell ref="A4:K4"/>
    <mergeCell ref="A8:K8"/>
    <mergeCell ref="A22:E22"/>
    <mergeCell ref="A23:E23"/>
    <mergeCell ref="A15:E15"/>
    <mergeCell ref="A19:J19"/>
    <mergeCell ref="A11:E11"/>
    <mergeCell ref="A12:E12"/>
    <mergeCell ref="A13:E13"/>
    <mergeCell ref="A24:E24"/>
    <mergeCell ref="A16:E16"/>
    <mergeCell ref="A17:E17"/>
    <mergeCell ref="A39:J39"/>
    <mergeCell ref="A26:J26"/>
    <mergeCell ref="A35:J35"/>
    <mergeCell ref="A33:E33"/>
    <mergeCell ref="A37:J37"/>
    <mergeCell ref="A29:E29"/>
    <mergeCell ref="A30:E30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2"/>
  <sheetViews>
    <sheetView topLeftCell="A51" zoomScale="110" zoomScaleNormal="110" workbookViewId="0">
      <selection sqref="A1:G63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32.109375" customWidth="1"/>
    <col min="5" max="5" width="17.6640625" customWidth="1"/>
    <col min="6" max="6" width="17.33203125" customWidth="1"/>
    <col min="7" max="7" width="18.44140625" customWidth="1"/>
  </cols>
  <sheetData>
    <row r="1" spans="1:7" ht="42" customHeight="1" x14ac:dyDescent="0.3">
      <c r="A1" s="108" t="s">
        <v>55</v>
      </c>
      <c r="B1" s="108"/>
      <c r="C1" s="108"/>
      <c r="D1" s="108"/>
      <c r="E1" s="108"/>
      <c r="F1" s="108"/>
      <c r="G1" s="108"/>
    </row>
    <row r="2" spans="1:7" ht="18" customHeight="1" x14ac:dyDescent="0.3">
      <c r="A2" s="5"/>
      <c r="B2" s="5"/>
      <c r="C2" s="5"/>
      <c r="D2" s="5"/>
      <c r="E2" s="5"/>
      <c r="F2" s="5"/>
      <c r="G2" s="5"/>
    </row>
    <row r="3" spans="1:7" ht="15.6" x14ac:dyDescent="0.3">
      <c r="A3" s="108" t="s">
        <v>32</v>
      </c>
      <c r="B3" s="108"/>
      <c r="C3" s="108"/>
      <c r="D3" s="108"/>
      <c r="E3" s="108"/>
      <c r="F3" s="124"/>
      <c r="G3" s="124"/>
    </row>
    <row r="4" spans="1:7" ht="17.399999999999999" x14ac:dyDescent="0.3">
      <c r="A4" s="5"/>
      <c r="B4" s="5"/>
      <c r="C4" s="5"/>
      <c r="D4" s="5"/>
      <c r="E4" s="5"/>
      <c r="F4" s="6"/>
      <c r="G4" s="6"/>
    </row>
    <row r="5" spans="1:7" ht="18" customHeight="1" x14ac:dyDescent="0.3">
      <c r="A5" s="108" t="s">
        <v>13</v>
      </c>
      <c r="B5" s="109"/>
      <c r="C5" s="109"/>
      <c r="D5" s="109"/>
      <c r="E5" s="109"/>
      <c r="F5" s="109"/>
      <c r="G5" s="109"/>
    </row>
    <row r="6" spans="1:7" ht="17.399999999999999" x14ac:dyDescent="0.3">
      <c r="A6" s="5"/>
      <c r="B6" s="5"/>
      <c r="C6" s="5"/>
      <c r="D6" s="5"/>
      <c r="E6" s="5"/>
      <c r="F6" s="6"/>
      <c r="G6" s="6"/>
    </row>
    <row r="7" spans="1:7" ht="15.6" x14ac:dyDescent="0.3">
      <c r="A7" s="108" t="s">
        <v>1</v>
      </c>
      <c r="B7" s="123"/>
      <c r="C7" s="123"/>
      <c r="D7" s="123"/>
      <c r="E7" s="123"/>
      <c r="F7" s="123"/>
      <c r="G7" s="123"/>
    </row>
    <row r="8" spans="1:7" ht="17.399999999999999" x14ac:dyDescent="0.3">
      <c r="A8" s="5"/>
      <c r="B8" s="5"/>
      <c r="C8" s="5"/>
      <c r="D8" s="5"/>
      <c r="E8" s="5"/>
      <c r="F8" s="6"/>
      <c r="G8" s="6"/>
    </row>
    <row r="9" spans="1:7" ht="26.4" x14ac:dyDescent="0.3">
      <c r="A9" s="87" t="s">
        <v>14</v>
      </c>
      <c r="B9" s="88" t="s">
        <v>15</v>
      </c>
      <c r="C9" s="88" t="s">
        <v>16</v>
      </c>
      <c r="D9" s="88" t="s">
        <v>12</v>
      </c>
      <c r="E9" s="87" t="s">
        <v>45</v>
      </c>
      <c r="F9" s="87" t="s">
        <v>46</v>
      </c>
      <c r="G9" s="87" t="s">
        <v>47</v>
      </c>
    </row>
    <row r="10" spans="1:7" s="67" customFormat="1" ht="15.75" customHeight="1" x14ac:dyDescent="0.3">
      <c r="A10" s="11">
        <v>6</v>
      </c>
      <c r="B10" s="25"/>
      <c r="C10" s="25"/>
      <c r="D10" s="25" t="s">
        <v>17</v>
      </c>
      <c r="E10" s="39">
        <f>SUM(E11+E14+E16+E18+E21)</f>
        <v>1414385</v>
      </c>
      <c r="F10" s="39">
        <f>SUM(F11+F14+F16+F18+F21)</f>
        <v>1045835</v>
      </c>
      <c r="G10" s="39">
        <f>SUM(G11+G14+G16+G18+G21)</f>
        <v>1015855</v>
      </c>
    </row>
    <row r="11" spans="1:7" ht="26.4" x14ac:dyDescent="0.3">
      <c r="A11" s="11"/>
      <c r="B11" s="15">
        <v>63</v>
      </c>
      <c r="C11" s="15"/>
      <c r="D11" s="26" t="s">
        <v>49</v>
      </c>
      <c r="E11" s="41">
        <v>1312100</v>
      </c>
      <c r="F11" s="41">
        <v>943550</v>
      </c>
      <c r="G11" s="41">
        <v>913570</v>
      </c>
    </row>
    <row r="12" spans="1:7" x14ac:dyDescent="0.3">
      <c r="A12" s="11"/>
      <c r="B12" s="15"/>
      <c r="C12" s="15">
        <v>51</v>
      </c>
      <c r="D12" s="26" t="s">
        <v>93</v>
      </c>
      <c r="E12" s="41">
        <v>398170</v>
      </c>
      <c r="F12" s="41">
        <v>30255.73</v>
      </c>
      <c r="G12" s="41">
        <v>0</v>
      </c>
    </row>
    <row r="13" spans="1:7" x14ac:dyDescent="0.3">
      <c r="A13" s="12"/>
      <c r="B13" s="12"/>
      <c r="C13" s="13">
        <v>52</v>
      </c>
      <c r="D13" s="42" t="s">
        <v>68</v>
      </c>
      <c r="E13" s="41">
        <v>913930</v>
      </c>
      <c r="F13" s="41">
        <v>913294.27</v>
      </c>
      <c r="G13" s="41">
        <v>913570</v>
      </c>
    </row>
    <row r="14" spans="1:7" x14ac:dyDescent="0.3">
      <c r="A14" s="12"/>
      <c r="B14" s="12">
        <v>64</v>
      </c>
      <c r="C14" s="13"/>
      <c r="D14" s="42" t="s">
        <v>65</v>
      </c>
      <c r="E14" s="41">
        <v>1070</v>
      </c>
      <c r="F14" s="41">
        <v>1070</v>
      </c>
      <c r="G14" s="41">
        <v>1070</v>
      </c>
    </row>
    <row r="15" spans="1:7" x14ac:dyDescent="0.3">
      <c r="A15" s="12"/>
      <c r="B15" s="12"/>
      <c r="C15" s="13">
        <v>31</v>
      </c>
      <c r="D15" s="42" t="s">
        <v>38</v>
      </c>
      <c r="E15" s="41">
        <v>1070</v>
      </c>
      <c r="F15" s="41">
        <v>1070</v>
      </c>
      <c r="G15" s="41">
        <v>1070</v>
      </c>
    </row>
    <row r="16" spans="1:7" ht="39.6" x14ac:dyDescent="0.3">
      <c r="A16" s="12"/>
      <c r="B16" s="12">
        <v>65</v>
      </c>
      <c r="C16" s="13"/>
      <c r="D16" s="44" t="s">
        <v>66</v>
      </c>
      <c r="E16" s="41">
        <v>2130</v>
      </c>
      <c r="F16" s="41">
        <v>2130</v>
      </c>
      <c r="G16" s="41">
        <v>2130</v>
      </c>
    </row>
    <row r="17" spans="1:7" x14ac:dyDescent="0.3">
      <c r="A17" s="12"/>
      <c r="B17" s="12"/>
      <c r="C17" s="13">
        <v>43</v>
      </c>
      <c r="D17" s="42" t="s">
        <v>69</v>
      </c>
      <c r="E17" s="41">
        <v>2130</v>
      </c>
      <c r="F17" s="41">
        <v>2130</v>
      </c>
      <c r="G17" s="41">
        <v>2130</v>
      </c>
    </row>
    <row r="18" spans="1:7" ht="39.6" x14ac:dyDescent="0.3">
      <c r="A18" s="12"/>
      <c r="B18" s="12">
        <v>66</v>
      </c>
      <c r="C18" s="13"/>
      <c r="D18" s="44" t="s">
        <v>67</v>
      </c>
      <c r="E18" s="41">
        <v>865</v>
      </c>
      <c r="F18" s="41">
        <v>865</v>
      </c>
      <c r="G18" s="41">
        <v>865</v>
      </c>
    </row>
    <row r="19" spans="1:7" x14ac:dyDescent="0.3">
      <c r="A19" s="12"/>
      <c r="B19" s="27"/>
      <c r="C19" s="13">
        <v>31</v>
      </c>
      <c r="D19" s="42" t="s">
        <v>38</v>
      </c>
      <c r="E19" s="41">
        <v>0</v>
      </c>
      <c r="F19" s="41">
        <v>0</v>
      </c>
      <c r="G19" s="41">
        <v>0</v>
      </c>
    </row>
    <row r="20" spans="1:7" x14ac:dyDescent="0.3">
      <c r="A20" s="12"/>
      <c r="B20" s="27"/>
      <c r="C20" s="13">
        <v>61</v>
      </c>
      <c r="D20" s="42" t="s">
        <v>61</v>
      </c>
      <c r="E20" s="41">
        <v>865</v>
      </c>
      <c r="F20" s="41">
        <v>865</v>
      </c>
      <c r="G20" s="41">
        <v>865</v>
      </c>
    </row>
    <row r="21" spans="1:7" ht="26.4" x14ac:dyDescent="0.3">
      <c r="A21" s="12"/>
      <c r="B21" s="12">
        <v>67</v>
      </c>
      <c r="C21" s="13"/>
      <c r="D21" s="26" t="s">
        <v>50</v>
      </c>
      <c r="E21" s="41">
        <v>98220</v>
      </c>
      <c r="F21" s="41">
        <v>98220</v>
      </c>
      <c r="G21" s="41">
        <v>98220</v>
      </c>
    </row>
    <row r="22" spans="1:7" s="67" customFormat="1" x14ac:dyDescent="0.3">
      <c r="A22" s="12"/>
      <c r="B22" s="12"/>
      <c r="C22" s="13">
        <v>11</v>
      </c>
      <c r="D22" s="86" t="s">
        <v>18</v>
      </c>
      <c r="E22" s="41">
        <v>98220</v>
      </c>
      <c r="F22" s="41">
        <v>98220</v>
      </c>
      <c r="G22" s="41">
        <v>98220</v>
      </c>
    </row>
    <row r="23" spans="1:7" ht="26.4" x14ac:dyDescent="0.3">
      <c r="A23" s="14">
        <v>7</v>
      </c>
      <c r="B23" s="14"/>
      <c r="C23" s="14"/>
      <c r="D23" s="25" t="s">
        <v>19</v>
      </c>
      <c r="E23" s="41">
        <v>0</v>
      </c>
      <c r="F23" s="41">
        <v>0</v>
      </c>
      <c r="G23" s="41">
        <v>0</v>
      </c>
    </row>
    <row r="24" spans="1:7" ht="26.4" x14ac:dyDescent="0.3">
      <c r="A24" s="15"/>
      <c r="B24" s="15">
        <v>72</v>
      </c>
      <c r="C24" s="15"/>
      <c r="D24" s="26" t="s">
        <v>48</v>
      </c>
      <c r="E24" s="41">
        <v>0</v>
      </c>
      <c r="F24" s="41">
        <v>0</v>
      </c>
      <c r="G24" s="41">
        <v>0</v>
      </c>
    </row>
    <row r="25" spans="1:7" s="67" customFormat="1" x14ac:dyDescent="0.3">
      <c r="A25" s="15"/>
      <c r="B25" s="15"/>
      <c r="C25" s="13">
        <v>11</v>
      </c>
      <c r="D25" s="42" t="s">
        <v>18</v>
      </c>
      <c r="E25" s="41">
        <v>0</v>
      </c>
      <c r="F25" s="41">
        <v>0</v>
      </c>
      <c r="G25" s="41">
        <v>0</v>
      </c>
    </row>
    <row r="26" spans="1:7" x14ac:dyDescent="0.3">
      <c r="A26" s="60"/>
      <c r="B26" s="60"/>
      <c r="C26" s="61"/>
      <c r="D26" s="62"/>
      <c r="E26" s="41">
        <v>0</v>
      </c>
      <c r="F26" s="41">
        <v>0</v>
      </c>
      <c r="G26" s="41">
        <v>0</v>
      </c>
    </row>
    <row r="27" spans="1:7" s="68" customFormat="1" x14ac:dyDescent="0.3">
      <c r="A27" s="89"/>
      <c r="B27" s="89"/>
      <c r="C27" s="90"/>
      <c r="D27" s="91" t="s">
        <v>89</v>
      </c>
      <c r="E27" s="92">
        <v>1414385</v>
      </c>
      <c r="F27" s="92">
        <v>1045835</v>
      </c>
      <c r="G27" s="93">
        <v>1015855</v>
      </c>
    </row>
    <row r="28" spans="1:7" x14ac:dyDescent="0.3">
      <c r="A28" s="57"/>
      <c r="B28" s="57"/>
      <c r="C28" s="58"/>
      <c r="D28" s="59"/>
      <c r="E28" s="54"/>
      <c r="F28" s="54"/>
      <c r="G28" s="55"/>
    </row>
    <row r="29" spans="1:7" x14ac:dyDescent="0.3">
      <c r="A29" s="15">
        <v>9</v>
      </c>
      <c r="B29" s="15"/>
      <c r="C29" s="13"/>
      <c r="D29" s="42" t="s">
        <v>92</v>
      </c>
      <c r="E29" s="41">
        <v>703</v>
      </c>
      <c r="F29" s="41">
        <v>0</v>
      </c>
      <c r="G29" s="47">
        <v>0</v>
      </c>
    </row>
    <row r="30" spans="1:7" x14ac:dyDescent="0.3">
      <c r="A30" s="15"/>
      <c r="B30" s="15">
        <v>92</v>
      </c>
      <c r="C30" s="13"/>
      <c r="D30" s="42" t="s">
        <v>95</v>
      </c>
      <c r="E30" s="41">
        <v>703</v>
      </c>
      <c r="F30" s="41">
        <v>0</v>
      </c>
      <c r="G30" s="47">
        <v>0</v>
      </c>
    </row>
    <row r="31" spans="1:7" x14ac:dyDescent="0.3">
      <c r="A31" s="15"/>
      <c r="B31" s="15"/>
      <c r="C31" s="13"/>
      <c r="D31" s="42" t="s">
        <v>94</v>
      </c>
      <c r="E31" s="41"/>
      <c r="F31" s="10"/>
      <c r="G31" s="81"/>
    </row>
    <row r="32" spans="1:7" x14ac:dyDescent="0.3">
      <c r="A32" s="57"/>
      <c r="B32" s="57"/>
      <c r="C32" s="58"/>
      <c r="D32" s="59"/>
      <c r="E32" s="54"/>
      <c r="F32" s="54"/>
      <c r="G32" s="55"/>
    </row>
    <row r="33" spans="1:7" ht="15.6" x14ac:dyDescent="0.3">
      <c r="A33" s="108" t="s">
        <v>20</v>
      </c>
      <c r="B33" s="123"/>
      <c r="C33" s="123"/>
      <c r="D33" s="123"/>
      <c r="E33" s="123"/>
      <c r="F33" s="123"/>
      <c r="G33" s="123"/>
    </row>
    <row r="34" spans="1:7" ht="17.399999999999999" x14ac:dyDescent="0.3">
      <c r="A34" s="5"/>
      <c r="B34" s="5"/>
      <c r="C34" s="5"/>
      <c r="D34" s="5"/>
      <c r="E34" s="5"/>
      <c r="F34" s="6"/>
      <c r="G34" s="6"/>
    </row>
    <row r="35" spans="1:7" ht="26.4" x14ac:dyDescent="0.3">
      <c r="A35" s="87" t="s">
        <v>14</v>
      </c>
      <c r="B35" s="88" t="s">
        <v>15</v>
      </c>
      <c r="C35" s="88" t="s">
        <v>16</v>
      </c>
      <c r="D35" s="88" t="s">
        <v>21</v>
      </c>
      <c r="E35" s="87" t="s">
        <v>45</v>
      </c>
      <c r="F35" s="87" t="s">
        <v>46</v>
      </c>
      <c r="G35" s="87" t="s">
        <v>47</v>
      </c>
    </row>
    <row r="36" spans="1:7" ht="15.75" customHeight="1" x14ac:dyDescent="0.3">
      <c r="A36" s="11">
        <v>3</v>
      </c>
      <c r="B36" s="11"/>
      <c r="C36" s="11"/>
      <c r="D36" s="11" t="s">
        <v>22</v>
      </c>
      <c r="E36" s="39">
        <f>SUM(E37+E39+E47+E50)</f>
        <v>1287374</v>
      </c>
      <c r="F36" s="39">
        <f>SUM(F37+F39+F47+F50)</f>
        <v>1037593</v>
      </c>
      <c r="G36" s="39">
        <f>SUM(G37+G39+G47+G50)</f>
        <v>1007621</v>
      </c>
    </row>
    <row r="37" spans="1:7" s="67" customFormat="1" ht="15.75" customHeight="1" x14ac:dyDescent="0.3">
      <c r="A37" s="11"/>
      <c r="B37" s="15">
        <v>31</v>
      </c>
      <c r="C37" s="15"/>
      <c r="D37" s="15" t="s">
        <v>23</v>
      </c>
      <c r="E37" s="41">
        <v>854535</v>
      </c>
      <c r="F37" s="41">
        <v>854535</v>
      </c>
      <c r="G37" s="41">
        <v>854535</v>
      </c>
    </row>
    <row r="38" spans="1:7" s="67" customFormat="1" x14ac:dyDescent="0.3">
      <c r="A38" s="12"/>
      <c r="B38" s="12"/>
      <c r="C38" s="13">
        <v>52</v>
      </c>
      <c r="D38" s="13" t="s">
        <v>68</v>
      </c>
      <c r="E38" s="41">
        <v>854535</v>
      </c>
      <c r="F38" s="41">
        <v>854535</v>
      </c>
      <c r="G38" s="41">
        <v>854535</v>
      </c>
    </row>
    <row r="39" spans="1:7" s="67" customFormat="1" x14ac:dyDescent="0.3">
      <c r="A39" s="12"/>
      <c r="B39" s="12">
        <v>32</v>
      </c>
      <c r="C39" s="13"/>
      <c r="D39" s="12" t="s">
        <v>35</v>
      </c>
      <c r="E39" s="41">
        <f>SUM(E40:E46)</f>
        <v>424144</v>
      </c>
      <c r="F39" s="41">
        <f>SUM(F40:F46)</f>
        <v>174695</v>
      </c>
      <c r="G39" s="41">
        <f>SUM(G40:G46)</f>
        <v>144723</v>
      </c>
    </row>
    <row r="40" spans="1:7" s="67" customFormat="1" x14ac:dyDescent="0.3">
      <c r="A40" s="12"/>
      <c r="B40" s="12"/>
      <c r="C40" s="13">
        <v>11</v>
      </c>
      <c r="D40" s="13" t="s">
        <v>18</v>
      </c>
      <c r="E40" s="41">
        <v>97550</v>
      </c>
      <c r="F40" s="41">
        <v>97550</v>
      </c>
      <c r="G40" s="41">
        <v>97550</v>
      </c>
    </row>
    <row r="41" spans="1:7" s="67" customFormat="1" x14ac:dyDescent="0.3">
      <c r="A41" s="12"/>
      <c r="B41" s="12"/>
      <c r="C41" s="13">
        <v>51</v>
      </c>
      <c r="D41" s="13" t="s">
        <v>93</v>
      </c>
      <c r="E41" s="41">
        <v>278720</v>
      </c>
      <c r="F41" s="41">
        <v>30255.73</v>
      </c>
      <c r="G41" s="41">
        <v>0</v>
      </c>
    </row>
    <row r="42" spans="1:7" s="67" customFormat="1" x14ac:dyDescent="0.3">
      <c r="A42" s="12"/>
      <c r="B42" s="12"/>
      <c r="C42" s="13">
        <v>52</v>
      </c>
      <c r="D42" s="13" t="s">
        <v>68</v>
      </c>
      <c r="E42" s="41">
        <v>43106</v>
      </c>
      <c r="F42" s="41">
        <v>42824.27</v>
      </c>
      <c r="G42" s="41">
        <v>43108</v>
      </c>
    </row>
    <row r="43" spans="1:7" s="67" customFormat="1" x14ac:dyDescent="0.3">
      <c r="A43" s="12"/>
      <c r="B43" s="12"/>
      <c r="C43" s="13">
        <v>31</v>
      </c>
      <c r="D43" s="13" t="s">
        <v>38</v>
      </c>
      <c r="E43" s="41">
        <v>1070</v>
      </c>
      <c r="F43" s="41">
        <v>1070</v>
      </c>
      <c r="G43" s="41">
        <v>1070</v>
      </c>
    </row>
    <row r="44" spans="1:7" s="67" customFormat="1" x14ac:dyDescent="0.3">
      <c r="A44" s="12"/>
      <c r="B44" s="12"/>
      <c r="C44" s="13">
        <v>43</v>
      </c>
      <c r="D44" s="13" t="s">
        <v>69</v>
      </c>
      <c r="E44" s="41">
        <v>2130</v>
      </c>
      <c r="F44" s="41">
        <v>2130</v>
      </c>
      <c r="G44" s="41">
        <v>2130</v>
      </c>
    </row>
    <row r="45" spans="1:7" s="67" customFormat="1" x14ac:dyDescent="0.3">
      <c r="A45" s="12"/>
      <c r="B45" s="12"/>
      <c r="C45" s="13">
        <v>61</v>
      </c>
      <c r="D45" s="13" t="s">
        <v>61</v>
      </c>
      <c r="E45" s="41">
        <v>865</v>
      </c>
      <c r="F45" s="41">
        <v>865</v>
      </c>
      <c r="G45" s="41">
        <v>865</v>
      </c>
    </row>
    <row r="46" spans="1:7" s="67" customFormat="1" x14ac:dyDescent="0.3">
      <c r="A46" s="12"/>
      <c r="B46" s="12"/>
      <c r="C46" s="13">
        <v>92</v>
      </c>
      <c r="D46" s="13" t="s">
        <v>90</v>
      </c>
      <c r="E46" s="41">
        <v>703</v>
      </c>
      <c r="F46" s="41">
        <v>0</v>
      </c>
      <c r="G46" s="41">
        <v>0</v>
      </c>
    </row>
    <row r="47" spans="1:7" s="67" customFormat="1" x14ac:dyDescent="0.3">
      <c r="A47" s="12"/>
      <c r="B47" s="12">
        <v>34</v>
      </c>
      <c r="C47" s="13"/>
      <c r="D47" s="12" t="s">
        <v>63</v>
      </c>
      <c r="E47" s="41">
        <v>732</v>
      </c>
      <c r="F47" s="41">
        <v>400</v>
      </c>
      <c r="G47" s="41">
        <v>400</v>
      </c>
    </row>
    <row r="48" spans="1:7" s="67" customFormat="1" x14ac:dyDescent="0.3">
      <c r="A48" s="12"/>
      <c r="B48" s="12"/>
      <c r="C48" s="13">
        <v>11</v>
      </c>
      <c r="D48" s="13" t="s">
        <v>62</v>
      </c>
      <c r="E48" s="41">
        <v>400</v>
      </c>
      <c r="F48" s="41">
        <v>400</v>
      </c>
      <c r="G48" s="41">
        <v>400</v>
      </c>
    </row>
    <row r="49" spans="1:7" s="67" customFormat="1" x14ac:dyDescent="0.3">
      <c r="A49" s="12"/>
      <c r="B49" s="12"/>
      <c r="C49" s="13">
        <v>52</v>
      </c>
      <c r="D49" s="13" t="s">
        <v>68</v>
      </c>
      <c r="E49" s="41">
        <v>332</v>
      </c>
      <c r="F49" s="41">
        <v>0</v>
      </c>
      <c r="G49" s="41">
        <v>0</v>
      </c>
    </row>
    <row r="50" spans="1:7" s="67" customFormat="1" ht="39.75" customHeight="1" x14ac:dyDescent="0.3">
      <c r="A50" s="12"/>
      <c r="B50" s="12">
        <v>37</v>
      </c>
      <c r="C50" s="13"/>
      <c r="D50" s="75" t="s">
        <v>64</v>
      </c>
      <c r="E50" s="41">
        <v>7963</v>
      </c>
      <c r="F50" s="41">
        <v>7963</v>
      </c>
      <c r="G50" s="41">
        <v>7963</v>
      </c>
    </row>
    <row r="51" spans="1:7" x14ac:dyDescent="0.3">
      <c r="A51" s="12"/>
      <c r="B51" s="12"/>
      <c r="C51" s="13">
        <v>52</v>
      </c>
      <c r="D51" s="13" t="s">
        <v>68</v>
      </c>
      <c r="E51" s="41">
        <v>7963</v>
      </c>
      <c r="F51" s="41">
        <v>7963</v>
      </c>
      <c r="G51" s="41">
        <v>7963</v>
      </c>
    </row>
    <row r="52" spans="1:7" x14ac:dyDescent="0.3">
      <c r="A52" s="12"/>
      <c r="B52" s="27"/>
      <c r="C52" s="13">
        <v>43</v>
      </c>
      <c r="D52" s="13" t="s">
        <v>79</v>
      </c>
      <c r="E52" s="41">
        <v>0</v>
      </c>
      <c r="F52" s="41">
        <v>0</v>
      </c>
      <c r="G52" s="41">
        <v>0</v>
      </c>
    </row>
    <row r="53" spans="1:7" ht="26.4" x14ac:dyDescent="0.3">
      <c r="A53" s="14">
        <v>4</v>
      </c>
      <c r="B53" s="14"/>
      <c r="C53" s="14"/>
      <c r="D53" s="11" t="s">
        <v>24</v>
      </c>
      <c r="E53" s="41">
        <v>127714</v>
      </c>
      <c r="F53" s="41">
        <v>8242</v>
      </c>
      <c r="G53" s="41">
        <v>8234</v>
      </c>
    </row>
    <row r="54" spans="1:7" ht="30.75" customHeight="1" x14ac:dyDescent="0.3">
      <c r="A54" s="15"/>
      <c r="B54" s="15">
        <v>42</v>
      </c>
      <c r="C54" s="15"/>
      <c r="D54" s="15" t="s">
        <v>51</v>
      </c>
      <c r="E54" s="41">
        <f>SUM(E55:E57)</f>
        <v>127714</v>
      </c>
      <c r="F54" s="41">
        <v>8242</v>
      </c>
      <c r="G54" s="41">
        <v>8234</v>
      </c>
    </row>
    <row r="55" spans="1:7" x14ac:dyDescent="0.3">
      <c r="A55" s="15"/>
      <c r="B55" s="15"/>
      <c r="C55" s="15">
        <v>11</v>
      </c>
      <c r="D55" s="18" t="s">
        <v>62</v>
      </c>
      <c r="E55" s="41">
        <v>270</v>
      </c>
      <c r="F55" s="41">
        <v>270</v>
      </c>
      <c r="G55" s="47">
        <v>270</v>
      </c>
    </row>
    <row r="56" spans="1:7" x14ac:dyDescent="0.3">
      <c r="A56" s="15"/>
      <c r="B56" s="15"/>
      <c r="C56" s="15">
        <v>51</v>
      </c>
      <c r="D56" s="18" t="s">
        <v>93</v>
      </c>
      <c r="E56" s="41">
        <v>119450</v>
      </c>
      <c r="F56" s="41">
        <v>0</v>
      </c>
      <c r="G56" s="47">
        <v>0</v>
      </c>
    </row>
    <row r="57" spans="1:7" x14ac:dyDescent="0.3">
      <c r="A57" s="15"/>
      <c r="B57" s="15"/>
      <c r="C57" s="13">
        <v>52</v>
      </c>
      <c r="D57" s="13" t="s">
        <v>68</v>
      </c>
      <c r="E57" s="41">
        <v>7994</v>
      </c>
      <c r="F57" s="41">
        <v>7972</v>
      </c>
      <c r="G57" s="47">
        <v>7964</v>
      </c>
    </row>
    <row r="58" spans="1:7" x14ac:dyDescent="0.3">
      <c r="A58" s="43"/>
      <c r="B58" s="43"/>
      <c r="C58" s="43">
        <v>31</v>
      </c>
      <c r="D58" s="45" t="s">
        <v>38</v>
      </c>
      <c r="E58" s="77">
        <v>0</v>
      </c>
      <c r="F58" s="77">
        <v>0</v>
      </c>
      <c r="G58" s="77">
        <v>0</v>
      </c>
    </row>
    <row r="59" spans="1:7" x14ac:dyDescent="0.3">
      <c r="A59" s="43"/>
      <c r="B59" s="43"/>
      <c r="C59" s="43">
        <v>61</v>
      </c>
      <c r="D59" s="45" t="s">
        <v>61</v>
      </c>
      <c r="E59" s="77">
        <v>0</v>
      </c>
      <c r="F59" s="77">
        <v>0</v>
      </c>
      <c r="G59" s="77">
        <v>0</v>
      </c>
    </row>
    <row r="60" spans="1:7" ht="28.8" x14ac:dyDescent="0.3">
      <c r="A60" s="43"/>
      <c r="B60" s="43">
        <v>45</v>
      </c>
      <c r="C60" s="43"/>
      <c r="D60" s="96" t="s">
        <v>96</v>
      </c>
      <c r="E60" s="77">
        <v>0</v>
      </c>
      <c r="F60" s="77">
        <v>0</v>
      </c>
      <c r="G60" s="77">
        <v>0</v>
      </c>
    </row>
    <row r="61" spans="1:7" x14ac:dyDescent="0.3">
      <c r="A61" s="43"/>
      <c r="B61" s="43"/>
      <c r="C61" s="43">
        <v>11</v>
      </c>
      <c r="D61" s="45" t="s">
        <v>18</v>
      </c>
      <c r="E61" s="77">
        <v>0</v>
      </c>
      <c r="F61" s="77">
        <v>0</v>
      </c>
      <c r="G61" s="77">
        <v>0</v>
      </c>
    </row>
    <row r="62" spans="1:7" s="68" customFormat="1" x14ac:dyDescent="0.3">
      <c r="A62" s="94"/>
      <c r="B62" s="94"/>
      <c r="C62" s="94"/>
      <c r="D62" s="94" t="s">
        <v>88</v>
      </c>
      <c r="E62" s="95">
        <f>SUM(E36+E53)</f>
        <v>1415088</v>
      </c>
      <c r="F62" s="95">
        <f>SUM(F36+F53)</f>
        <v>1045835</v>
      </c>
      <c r="G62" s="95">
        <f>SUM(G36+G53)</f>
        <v>1015855</v>
      </c>
    </row>
  </sheetData>
  <mergeCells count="5">
    <mergeCell ref="A7:G7"/>
    <mergeCell ref="A33:G33"/>
    <mergeCell ref="A1:G1"/>
    <mergeCell ref="A3:G3"/>
    <mergeCell ref="A5:G5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5"/>
  <sheetViews>
    <sheetView workbookViewId="0">
      <selection sqref="A1:E16"/>
    </sheetView>
  </sheetViews>
  <sheetFormatPr defaultRowHeight="14.4" x14ac:dyDescent="0.3"/>
  <cols>
    <col min="1" max="1" width="37.6640625" customWidth="1"/>
    <col min="2" max="2" width="16.6640625" customWidth="1"/>
    <col min="3" max="3" width="16.109375" customWidth="1"/>
    <col min="4" max="4" width="14.44140625" customWidth="1"/>
  </cols>
  <sheetData>
    <row r="1" spans="1:4" ht="42" customHeight="1" x14ac:dyDescent="0.3">
      <c r="A1" s="108" t="s">
        <v>55</v>
      </c>
      <c r="B1" s="108"/>
      <c r="C1" s="108"/>
      <c r="D1" s="108"/>
    </row>
    <row r="2" spans="1:4" ht="18" customHeight="1" x14ac:dyDescent="0.3">
      <c r="A2" s="5"/>
      <c r="B2" s="5"/>
      <c r="C2" s="5"/>
      <c r="D2" s="5"/>
    </row>
    <row r="3" spans="1:4" ht="15.6" x14ac:dyDescent="0.3">
      <c r="A3" s="108" t="s">
        <v>32</v>
      </c>
      <c r="B3" s="108"/>
      <c r="C3" s="124"/>
      <c r="D3" s="124"/>
    </row>
    <row r="4" spans="1:4" ht="17.399999999999999" x14ac:dyDescent="0.3">
      <c r="A4" s="5"/>
      <c r="B4" s="5"/>
      <c r="C4" s="6"/>
      <c r="D4" s="6"/>
    </row>
    <row r="5" spans="1:4" ht="18" customHeight="1" x14ac:dyDescent="0.3">
      <c r="A5" s="108" t="s">
        <v>13</v>
      </c>
      <c r="B5" s="109"/>
      <c r="C5" s="109"/>
      <c r="D5" s="109"/>
    </row>
    <row r="6" spans="1:4" ht="17.399999999999999" x14ac:dyDescent="0.3">
      <c r="A6" s="5"/>
      <c r="B6" s="5"/>
      <c r="C6" s="6"/>
      <c r="D6" s="6"/>
    </row>
    <row r="7" spans="1:4" ht="15.6" x14ac:dyDescent="0.3">
      <c r="A7" s="108" t="s">
        <v>25</v>
      </c>
      <c r="B7" s="123"/>
      <c r="C7" s="123"/>
      <c r="D7" s="123"/>
    </row>
    <row r="8" spans="1:4" ht="17.399999999999999" x14ac:dyDescent="0.3">
      <c r="A8" s="5"/>
      <c r="B8" s="5"/>
      <c r="C8" s="6"/>
      <c r="D8" s="6"/>
    </row>
    <row r="9" spans="1:4" ht="26.4" x14ac:dyDescent="0.3">
      <c r="A9" s="23" t="s">
        <v>26</v>
      </c>
      <c r="B9" s="23" t="s">
        <v>45</v>
      </c>
      <c r="C9" s="23" t="s">
        <v>46</v>
      </c>
      <c r="D9" s="23" t="s">
        <v>47</v>
      </c>
    </row>
    <row r="10" spans="1:4" ht="15.75" customHeight="1" x14ac:dyDescent="0.3">
      <c r="A10" s="11" t="s">
        <v>27</v>
      </c>
      <c r="B10" s="10"/>
      <c r="C10" s="10"/>
      <c r="D10" s="10"/>
    </row>
    <row r="11" spans="1:4" ht="15.75" customHeight="1" x14ac:dyDescent="0.3">
      <c r="A11" s="11" t="s">
        <v>56</v>
      </c>
      <c r="B11" s="41">
        <v>1415088</v>
      </c>
      <c r="C11" s="41">
        <v>1045835</v>
      </c>
      <c r="D11" s="41">
        <v>1015855</v>
      </c>
    </row>
    <row r="12" spans="1:4" x14ac:dyDescent="0.3">
      <c r="A12" s="17" t="s">
        <v>57</v>
      </c>
      <c r="B12" s="41">
        <v>1373808</v>
      </c>
      <c r="C12" s="41">
        <v>1004555</v>
      </c>
      <c r="D12" s="41">
        <v>974575</v>
      </c>
    </row>
    <row r="13" spans="1:4" x14ac:dyDescent="0.3">
      <c r="A13" s="16" t="s">
        <v>58</v>
      </c>
      <c r="B13" s="41">
        <v>1373808</v>
      </c>
      <c r="C13" s="41">
        <v>1004555</v>
      </c>
      <c r="D13" s="41">
        <v>974575</v>
      </c>
    </row>
    <row r="14" spans="1:4" x14ac:dyDescent="0.3">
      <c r="A14" s="11" t="s">
        <v>59</v>
      </c>
      <c r="B14" s="41">
        <v>41280</v>
      </c>
      <c r="C14" s="41">
        <v>41280</v>
      </c>
      <c r="D14" s="47">
        <v>41280</v>
      </c>
    </row>
    <row r="15" spans="1:4" x14ac:dyDescent="0.3">
      <c r="A15" s="18"/>
      <c r="B15" s="10"/>
      <c r="C15" s="10"/>
      <c r="D15" s="47"/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3"/>
  <sheetViews>
    <sheetView workbookViewId="0">
      <selection sqref="A1:G13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7" width="25.33203125" customWidth="1"/>
  </cols>
  <sheetData>
    <row r="1" spans="1:7" ht="42" customHeight="1" x14ac:dyDescent="0.3">
      <c r="A1" s="108" t="s">
        <v>55</v>
      </c>
      <c r="B1" s="108"/>
      <c r="C1" s="108"/>
      <c r="D1" s="108"/>
      <c r="E1" s="108"/>
      <c r="F1" s="108"/>
      <c r="G1" s="108"/>
    </row>
    <row r="2" spans="1:7" ht="18" customHeight="1" x14ac:dyDescent="0.3">
      <c r="A2" s="5"/>
      <c r="B2" s="5"/>
      <c r="C2" s="5"/>
      <c r="D2" s="5"/>
      <c r="E2" s="5"/>
      <c r="F2" s="5"/>
      <c r="G2" s="5"/>
    </row>
    <row r="3" spans="1:7" ht="15.6" x14ac:dyDescent="0.3">
      <c r="A3" s="108" t="s">
        <v>32</v>
      </c>
      <c r="B3" s="108"/>
      <c r="C3" s="108"/>
      <c r="D3" s="108"/>
      <c r="E3" s="108"/>
      <c r="F3" s="124"/>
      <c r="G3" s="124"/>
    </row>
    <row r="4" spans="1:7" ht="17.399999999999999" x14ac:dyDescent="0.3">
      <c r="A4" s="5"/>
      <c r="B4" s="5"/>
      <c r="C4" s="5"/>
      <c r="D4" s="5"/>
      <c r="E4" s="5"/>
      <c r="F4" s="6"/>
      <c r="G4" s="6"/>
    </row>
    <row r="5" spans="1:7" ht="18" customHeight="1" x14ac:dyDescent="0.3">
      <c r="A5" s="108" t="s">
        <v>28</v>
      </c>
      <c r="B5" s="109"/>
      <c r="C5" s="109"/>
      <c r="D5" s="109"/>
      <c r="E5" s="109"/>
      <c r="F5" s="109"/>
      <c r="G5" s="109"/>
    </row>
    <row r="6" spans="1:7" ht="17.399999999999999" x14ac:dyDescent="0.3">
      <c r="A6" s="5"/>
      <c r="B6" s="5"/>
      <c r="C6" s="5"/>
      <c r="D6" s="5"/>
      <c r="E6" s="5"/>
      <c r="F6" s="6"/>
      <c r="G6" s="6"/>
    </row>
    <row r="7" spans="1:7" ht="26.4" x14ac:dyDescent="0.3">
      <c r="A7" s="23" t="s">
        <v>14</v>
      </c>
      <c r="B7" s="22" t="s">
        <v>15</v>
      </c>
      <c r="C7" s="22" t="s">
        <v>16</v>
      </c>
      <c r="D7" s="22" t="s">
        <v>54</v>
      </c>
      <c r="E7" s="23" t="s">
        <v>45</v>
      </c>
      <c r="F7" s="23" t="s">
        <v>46</v>
      </c>
      <c r="G7" s="23" t="s">
        <v>47</v>
      </c>
    </row>
    <row r="8" spans="1:7" ht="26.4" x14ac:dyDescent="0.3">
      <c r="A8" s="11">
        <v>8</v>
      </c>
      <c r="B8" s="11"/>
      <c r="C8" s="11"/>
      <c r="D8" s="11" t="s">
        <v>29</v>
      </c>
      <c r="E8" s="41">
        <v>0</v>
      </c>
      <c r="F8" s="41">
        <v>0</v>
      </c>
      <c r="G8" s="41">
        <v>0</v>
      </c>
    </row>
    <row r="9" spans="1:7" x14ac:dyDescent="0.3">
      <c r="A9" s="11"/>
      <c r="B9" s="15">
        <v>84</v>
      </c>
      <c r="C9" s="15"/>
      <c r="D9" s="15" t="s">
        <v>36</v>
      </c>
      <c r="E9" s="41">
        <v>0</v>
      </c>
      <c r="F9" s="41">
        <v>0</v>
      </c>
      <c r="G9" s="41">
        <v>0</v>
      </c>
    </row>
    <row r="10" spans="1:7" x14ac:dyDescent="0.3">
      <c r="A10" s="12"/>
      <c r="B10" s="12"/>
      <c r="C10" s="13">
        <v>11</v>
      </c>
      <c r="D10" s="17" t="s">
        <v>18</v>
      </c>
      <c r="E10" s="41">
        <v>0</v>
      </c>
      <c r="F10" s="41">
        <v>0</v>
      </c>
      <c r="G10" s="41">
        <v>0</v>
      </c>
    </row>
    <row r="11" spans="1:7" ht="26.4" x14ac:dyDescent="0.3">
      <c r="A11" s="14">
        <v>5</v>
      </c>
      <c r="B11" s="14"/>
      <c r="C11" s="14"/>
      <c r="D11" s="25" t="s">
        <v>30</v>
      </c>
      <c r="E11" s="41">
        <v>115.47</v>
      </c>
      <c r="F11" s="41">
        <v>0</v>
      </c>
      <c r="G11" s="41">
        <v>0</v>
      </c>
    </row>
    <row r="12" spans="1:7" ht="26.4" x14ac:dyDescent="0.3">
      <c r="A12" s="15"/>
      <c r="B12" s="15">
        <v>54</v>
      </c>
      <c r="C12" s="15"/>
      <c r="D12" s="26" t="s">
        <v>37</v>
      </c>
      <c r="E12" s="41">
        <v>115.47</v>
      </c>
      <c r="F12" s="41">
        <v>0</v>
      </c>
      <c r="G12" s="41">
        <v>0</v>
      </c>
    </row>
    <row r="13" spans="1:7" x14ac:dyDescent="0.3">
      <c r="A13" s="15"/>
      <c r="B13" s="15"/>
      <c r="C13" s="13">
        <v>11</v>
      </c>
      <c r="D13" s="13" t="s">
        <v>18</v>
      </c>
      <c r="E13" s="41">
        <v>115.47</v>
      </c>
      <c r="F13" s="41">
        <v>0</v>
      </c>
      <c r="G13" s="41">
        <v>0</v>
      </c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7"/>
  <sheetViews>
    <sheetView tabSelected="1" topLeftCell="A14" workbookViewId="0">
      <selection activeCell="D20" sqref="D20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5" width="20.6640625" customWidth="1"/>
    <col min="6" max="6" width="21.33203125" customWidth="1"/>
    <col min="7" max="7" width="21.6640625" customWidth="1"/>
  </cols>
  <sheetData>
    <row r="1" spans="1:7" ht="42" customHeight="1" x14ac:dyDescent="0.3">
      <c r="A1" s="108" t="s">
        <v>60</v>
      </c>
      <c r="B1" s="108"/>
      <c r="C1" s="108"/>
      <c r="D1" s="108"/>
      <c r="E1" s="108"/>
      <c r="F1" s="108"/>
      <c r="G1" s="108"/>
    </row>
    <row r="2" spans="1:7" ht="17.399999999999999" x14ac:dyDescent="0.3">
      <c r="A2" s="5"/>
      <c r="B2" s="5"/>
      <c r="C2" s="5"/>
      <c r="D2" s="5"/>
      <c r="E2" s="5"/>
      <c r="F2" s="6"/>
      <c r="G2" s="6"/>
    </row>
    <row r="3" spans="1:7" ht="18" customHeight="1" x14ac:dyDescent="0.3">
      <c r="A3" s="108" t="s">
        <v>31</v>
      </c>
      <c r="B3" s="109"/>
      <c r="C3" s="109"/>
      <c r="D3" s="109"/>
      <c r="E3" s="109"/>
      <c r="F3" s="109"/>
      <c r="G3" s="109"/>
    </row>
    <row r="4" spans="1:7" ht="17.399999999999999" x14ac:dyDescent="0.3">
      <c r="A4" s="5"/>
      <c r="B4" s="5"/>
      <c r="C4" s="5"/>
      <c r="D4" s="5"/>
      <c r="E4" s="5"/>
      <c r="F4" s="6"/>
      <c r="G4" s="6"/>
    </row>
    <row r="5" spans="1:7" ht="26.4" x14ac:dyDescent="0.3">
      <c r="A5" s="137" t="s">
        <v>33</v>
      </c>
      <c r="B5" s="138"/>
      <c r="C5" s="139"/>
      <c r="D5" s="22" t="s">
        <v>34</v>
      </c>
      <c r="E5" s="23" t="s">
        <v>45</v>
      </c>
      <c r="F5" s="23" t="s">
        <v>46</v>
      </c>
      <c r="G5" s="23" t="s">
        <v>47</v>
      </c>
    </row>
    <row r="6" spans="1:7" ht="26.4" x14ac:dyDescent="0.3">
      <c r="A6" s="134" t="s">
        <v>70</v>
      </c>
      <c r="B6" s="135"/>
      <c r="C6" s="136"/>
      <c r="D6" s="29" t="s">
        <v>72</v>
      </c>
      <c r="E6" s="51">
        <v>1415088</v>
      </c>
      <c r="F6" s="51">
        <v>1045835</v>
      </c>
      <c r="G6" s="51">
        <v>1015855</v>
      </c>
    </row>
    <row r="7" spans="1:7" x14ac:dyDescent="0.3">
      <c r="A7" s="134" t="s">
        <v>78</v>
      </c>
      <c r="B7" s="135"/>
      <c r="C7" s="136"/>
      <c r="D7" s="29" t="s">
        <v>71</v>
      </c>
      <c r="E7" s="41">
        <v>0</v>
      </c>
      <c r="F7" s="41">
        <v>0</v>
      </c>
      <c r="G7" s="41">
        <v>0</v>
      </c>
    </row>
    <row r="8" spans="1:7" ht="15" customHeight="1" x14ac:dyDescent="0.3">
      <c r="A8" s="125" t="s">
        <v>97</v>
      </c>
      <c r="B8" s="126"/>
      <c r="C8" s="127"/>
      <c r="D8" s="85" t="s">
        <v>18</v>
      </c>
      <c r="E8" s="39">
        <v>98220</v>
      </c>
      <c r="F8" s="39">
        <v>98220</v>
      </c>
      <c r="G8" s="39">
        <v>98220</v>
      </c>
    </row>
    <row r="9" spans="1:7" x14ac:dyDescent="0.3">
      <c r="A9" s="83">
        <v>3</v>
      </c>
      <c r="B9" s="84"/>
      <c r="C9" s="85"/>
      <c r="D9" s="82" t="s">
        <v>22</v>
      </c>
      <c r="E9" s="39">
        <v>97950</v>
      </c>
      <c r="F9" s="39">
        <v>97950</v>
      </c>
      <c r="G9" s="39">
        <v>97950</v>
      </c>
    </row>
    <row r="10" spans="1:7" x14ac:dyDescent="0.3">
      <c r="A10" s="83">
        <v>32</v>
      </c>
      <c r="B10" s="84"/>
      <c r="C10" s="85"/>
      <c r="D10" s="82" t="s">
        <v>35</v>
      </c>
      <c r="E10" s="39">
        <v>97550</v>
      </c>
      <c r="F10" s="39">
        <v>97550</v>
      </c>
      <c r="G10" s="39">
        <v>97550</v>
      </c>
    </row>
    <row r="11" spans="1:7" x14ac:dyDescent="0.3">
      <c r="A11" s="83">
        <v>34</v>
      </c>
      <c r="B11" s="84"/>
      <c r="C11" s="85"/>
      <c r="D11" s="82" t="s">
        <v>63</v>
      </c>
      <c r="E11" s="39">
        <v>400</v>
      </c>
      <c r="F11" s="39">
        <v>400</v>
      </c>
      <c r="G11" s="39">
        <v>400</v>
      </c>
    </row>
    <row r="12" spans="1:7" ht="26.4" x14ac:dyDescent="0.3">
      <c r="A12" s="83">
        <v>4</v>
      </c>
      <c r="B12" s="84"/>
      <c r="C12" s="85"/>
      <c r="D12" s="82" t="s">
        <v>24</v>
      </c>
      <c r="E12" s="39">
        <v>270</v>
      </c>
      <c r="F12" s="39">
        <v>270</v>
      </c>
      <c r="G12" s="39">
        <v>270</v>
      </c>
    </row>
    <row r="13" spans="1:7" ht="26.4" x14ac:dyDescent="0.3">
      <c r="A13" s="83">
        <v>42</v>
      </c>
      <c r="B13" s="84"/>
      <c r="C13" s="85"/>
      <c r="D13" s="82" t="s">
        <v>51</v>
      </c>
      <c r="E13" s="39">
        <v>270</v>
      </c>
      <c r="F13" s="39">
        <v>270</v>
      </c>
      <c r="G13" s="39">
        <v>270</v>
      </c>
    </row>
    <row r="14" spans="1:7" ht="34.5" customHeight="1" x14ac:dyDescent="0.3">
      <c r="A14" s="83">
        <v>45</v>
      </c>
      <c r="B14" s="84"/>
      <c r="C14" s="85"/>
      <c r="D14" s="82" t="s">
        <v>96</v>
      </c>
      <c r="E14" s="39">
        <v>0</v>
      </c>
      <c r="F14" s="39">
        <v>0</v>
      </c>
      <c r="G14" s="39">
        <v>0</v>
      </c>
    </row>
    <row r="15" spans="1:7" x14ac:dyDescent="0.3">
      <c r="A15" s="97" t="s">
        <v>98</v>
      </c>
      <c r="B15" s="98"/>
      <c r="C15" s="99"/>
      <c r="D15" s="85" t="s">
        <v>93</v>
      </c>
      <c r="E15" s="39">
        <v>398170</v>
      </c>
      <c r="F15" s="39">
        <v>30255.73</v>
      </c>
      <c r="G15" s="39">
        <v>0</v>
      </c>
    </row>
    <row r="16" spans="1:7" x14ac:dyDescent="0.3">
      <c r="A16" s="97">
        <v>3</v>
      </c>
      <c r="B16" s="98"/>
      <c r="C16" s="99"/>
      <c r="D16" s="82" t="s">
        <v>22</v>
      </c>
      <c r="E16" s="39">
        <v>278720</v>
      </c>
      <c r="F16" s="39">
        <v>30255.73</v>
      </c>
      <c r="G16" s="39">
        <v>0</v>
      </c>
    </row>
    <row r="17" spans="1:7" x14ac:dyDescent="0.3">
      <c r="A17" s="97">
        <v>32</v>
      </c>
      <c r="B17" s="98"/>
      <c r="C17" s="99"/>
      <c r="D17" s="82" t="s">
        <v>35</v>
      </c>
      <c r="E17" s="39">
        <v>278720</v>
      </c>
      <c r="F17" s="39">
        <v>30255.73</v>
      </c>
      <c r="G17" s="39">
        <v>0</v>
      </c>
    </row>
    <row r="18" spans="1:7" ht="26.4" x14ac:dyDescent="0.3">
      <c r="A18" s="97">
        <v>4</v>
      </c>
      <c r="B18" s="98"/>
      <c r="C18" s="99"/>
      <c r="D18" s="82" t="s">
        <v>24</v>
      </c>
      <c r="E18" s="39">
        <v>119450</v>
      </c>
      <c r="F18" s="39">
        <v>0</v>
      </c>
      <c r="G18" s="39">
        <v>0</v>
      </c>
    </row>
    <row r="19" spans="1:7" ht="26.4" x14ac:dyDescent="0.3">
      <c r="A19" s="97">
        <v>42</v>
      </c>
      <c r="B19" s="98"/>
      <c r="C19" s="99"/>
      <c r="D19" s="82" t="s">
        <v>51</v>
      </c>
      <c r="E19" s="39">
        <v>119450</v>
      </c>
      <c r="F19" s="39">
        <v>0</v>
      </c>
      <c r="G19" s="39">
        <v>0</v>
      </c>
    </row>
    <row r="20" spans="1:7" x14ac:dyDescent="0.3">
      <c r="A20" s="125" t="s">
        <v>73</v>
      </c>
      <c r="B20" s="126"/>
      <c r="C20" s="127"/>
      <c r="D20" s="50" t="s">
        <v>68</v>
      </c>
      <c r="E20" s="51">
        <v>913930</v>
      </c>
      <c r="F20" s="51">
        <v>913294.27</v>
      </c>
      <c r="G20" s="51">
        <v>913570</v>
      </c>
    </row>
    <row r="21" spans="1:7" x14ac:dyDescent="0.3">
      <c r="A21" s="131">
        <v>3</v>
      </c>
      <c r="B21" s="132"/>
      <c r="C21" s="133"/>
      <c r="D21" s="28" t="s">
        <v>22</v>
      </c>
      <c r="E21" s="41">
        <v>905936</v>
      </c>
      <c r="F21" s="41">
        <v>905322.27</v>
      </c>
      <c r="G21" s="41">
        <v>905606</v>
      </c>
    </row>
    <row r="22" spans="1:7" s="67" customFormat="1" x14ac:dyDescent="0.3">
      <c r="A22" s="128">
        <v>31</v>
      </c>
      <c r="B22" s="129"/>
      <c r="C22" s="130"/>
      <c r="D22" s="71" t="s">
        <v>23</v>
      </c>
      <c r="E22" s="41">
        <v>854535</v>
      </c>
      <c r="F22" s="41">
        <v>854535</v>
      </c>
      <c r="G22" s="41">
        <v>854535</v>
      </c>
    </row>
    <row r="23" spans="1:7" s="67" customFormat="1" x14ac:dyDescent="0.3">
      <c r="A23" s="128">
        <v>32</v>
      </c>
      <c r="B23" s="129"/>
      <c r="C23" s="130"/>
      <c r="D23" s="71" t="s">
        <v>35</v>
      </c>
      <c r="E23" s="41">
        <v>43106</v>
      </c>
      <c r="F23" s="41">
        <v>42824.27</v>
      </c>
      <c r="G23" s="47">
        <v>43108</v>
      </c>
    </row>
    <row r="24" spans="1:7" s="67" customFormat="1" x14ac:dyDescent="0.3">
      <c r="A24" s="72">
        <v>34</v>
      </c>
      <c r="B24" s="73"/>
      <c r="C24" s="74"/>
      <c r="D24" s="71" t="s">
        <v>63</v>
      </c>
      <c r="E24" s="41">
        <v>332</v>
      </c>
      <c r="F24" s="41">
        <v>0</v>
      </c>
      <c r="G24" s="47">
        <v>0</v>
      </c>
    </row>
    <row r="25" spans="1:7" s="67" customFormat="1" ht="39.6" x14ac:dyDescent="0.3">
      <c r="A25" s="72">
        <v>37</v>
      </c>
      <c r="B25" s="73"/>
      <c r="C25" s="74"/>
      <c r="D25" s="71" t="s">
        <v>64</v>
      </c>
      <c r="E25" s="41">
        <v>7963</v>
      </c>
      <c r="F25" s="41">
        <v>7963</v>
      </c>
      <c r="G25" s="41">
        <v>7963</v>
      </c>
    </row>
    <row r="26" spans="1:7" s="67" customFormat="1" ht="26.4" x14ac:dyDescent="0.3">
      <c r="A26" s="131">
        <v>4</v>
      </c>
      <c r="B26" s="132"/>
      <c r="C26" s="133"/>
      <c r="D26" s="71" t="s">
        <v>24</v>
      </c>
      <c r="E26" s="41">
        <v>7994</v>
      </c>
      <c r="F26" s="41">
        <v>7972</v>
      </c>
      <c r="G26" s="41">
        <v>7964</v>
      </c>
    </row>
    <row r="27" spans="1:7" s="67" customFormat="1" ht="26.4" x14ac:dyDescent="0.3">
      <c r="A27" s="128">
        <v>42</v>
      </c>
      <c r="B27" s="129"/>
      <c r="C27" s="130"/>
      <c r="D27" s="71" t="s">
        <v>51</v>
      </c>
      <c r="E27" s="41">
        <v>7994</v>
      </c>
      <c r="F27" s="41">
        <v>7972</v>
      </c>
      <c r="G27" s="47">
        <v>7964</v>
      </c>
    </row>
    <row r="28" spans="1:7" s="67" customFormat="1" x14ac:dyDescent="0.3">
      <c r="A28" s="125" t="s">
        <v>74</v>
      </c>
      <c r="B28" s="126"/>
      <c r="C28" s="127"/>
      <c r="D28" s="70" t="s">
        <v>38</v>
      </c>
      <c r="E28" s="76">
        <v>1070</v>
      </c>
      <c r="F28" s="77">
        <v>1070</v>
      </c>
      <c r="G28" s="77">
        <v>1070</v>
      </c>
    </row>
    <row r="29" spans="1:7" s="67" customFormat="1" x14ac:dyDescent="0.3">
      <c r="A29" s="131">
        <v>3</v>
      </c>
      <c r="B29" s="132"/>
      <c r="C29" s="133"/>
      <c r="D29" s="71" t="s">
        <v>22</v>
      </c>
      <c r="E29" s="77">
        <v>1070</v>
      </c>
      <c r="F29" s="77">
        <v>1070</v>
      </c>
      <c r="G29" s="77">
        <v>1070</v>
      </c>
    </row>
    <row r="30" spans="1:7" s="67" customFormat="1" x14ac:dyDescent="0.3">
      <c r="A30" s="128">
        <v>32</v>
      </c>
      <c r="B30" s="129"/>
      <c r="C30" s="130"/>
      <c r="D30" s="71" t="s">
        <v>35</v>
      </c>
      <c r="E30" s="77">
        <v>1070</v>
      </c>
      <c r="F30" s="77">
        <v>1070</v>
      </c>
      <c r="G30" s="77">
        <v>1070</v>
      </c>
    </row>
    <row r="31" spans="1:7" s="67" customFormat="1" ht="26.4" x14ac:dyDescent="0.3">
      <c r="A31" s="131">
        <v>4</v>
      </c>
      <c r="B31" s="132"/>
      <c r="C31" s="133"/>
      <c r="D31" s="71" t="s">
        <v>24</v>
      </c>
      <c r="E31" s="77">
        <v>0</v>
      </c>
      <c r="F31" s="77">
        <v>0</v>
      </c>
      <c r="G31" s="77">
        <v>0</v>
      </c>
    </row>
    <row r="32" spans="1:7" s="67" customFormat="1" ht="26.4" x14ac:dyDescent="0.3">
      <c r="A32" s="128">
        <v>42</v>
      </c>
      <c r="B32" s="129"/>
      <c r="C32" s="130"/>
      <c r="D32" s="71" t="s">
        <v>51</v>
      </c>
      <c r="E32" s="77">
        <v>0</v>
      </c>
      <c r="F32" s="77">
        <v>0</v>
      </c>
      <c r="G32" s="77">
        <v>0</v>
      </c>
    </row>
    <row r="33" spans="1:7" s="67" customFormat="1" ht="25.5" customHeight="1" x14ac:dyDescent="0.3">
      <c r="A33" s="125" t="s">
        <v>75</v>
      </c>
      <c r="B33" s="126"/>
      <c r="C33" s="127"/>
      <c r="D33" s="70" t="s">
        <v>77</v>
      </c>
      <c r="E33" s="76">
        <v>2130</v>
      </c>
      <c r="F33" s="76">
        <v>2130</v>
      </c>
      <c r="G33" s="76">
        <v>2130</v>
      </c>
    </row>
    <row r="34" spans="1:7" s="67" customFormat="1" x14ac:dyDescent="0.3">
      <c r="A34" s="131">
        <v>3</v>
      </c>
      <c r="B34" s="132"/>
      <c r="C34" s="133"/>
      <c r="D34" s="71" t="s">
        <v>22</v>
      </c>
      <c r="E34" s="77">
        <v>2130</v>
      </c>
      <c r="F34" s="77">
        <v>2130</v>
      </c>
      <c r="G34" s="77">
        <v>2130</v>
      </c>
    </row>
    <row r="35" spans="1:7" s="67" customFormat="1" x14ac:dyDescent="0.3">
      <c r="A35" s="128">
        <v>32</v>
      </c>
      <c r="B35" s="129"/>
      <c r="C35" s="130"/>
      <c r="D35" s="71" t="s">
        <v>35</v>
      </c>
      <c r="E35" s="77">
        <v>2130</v>
      </c>
      <c r="F35" s="77">
        <v>2130</v>
      </c>
      <c r="G35" s="77">
        <v>2130</v>
      </c>
    </row>
    <row r="36" spans="1:7" s="67" customFormat="1" x14ac:dyDescent="0.3">
      <c r="A36" s="72">
        <v>37</v>
      </c>
      <c r="B36" s="73"/>
      <c r="C36" s="74"/>
      <c r="D36" s="71"/>
      <c r="E36" s="77">
        <v>0</v>
      </c>
      <c r="F36" s="77">
        <v>0</v>
      </c>
      <c r="G36" s="77">
        <v>0</v>
      </c>
    </row>
    <row r="37" spans="1:7" s="67" customFormat="1" ht="26.4" x14ac:dyDescent="0.3">
      <c r="A37" s="131">
        <v>4</v>
      </c>
      <c r="B37" s="132"/>
      <c r="C37" s="133"/>
      <c r="D37" s="71" t="s">
        <v>24</v>
      </c>
      <c r="E37" s="77">
        <v>0</v>
      </c>
      <c r="F37" s="77">
        <v>0</v>
      </c>
      <c r="G37" s="77">
        <v>0</v>
      </c>
    </row>
    <row r="38" spans="1:7" s="67" customFormat="1" ht="26.4" x14ac:dyDescent="0.3">
      <c r="A38" s="128">
        <v>42</v>
      </c>
      <c r="B38" s="129"/>
      <c r="C38" s="130"/>
      <c r="D38" s="71" t="s">
        <v>51</v>
      </c>
      <c r="E38" s="77">
        <v>0</v>
      </c>
      <c r="F38" s="77">
        <v>0</v>
      </c>
      <c r="G38" s="77">
        <v>0</v>
      </c>
    </row>
    <row r="39" spans="1:7" s="67" customFormat="1" x14ac:dyDescent="0.3">
      <c r="A39" s="125" t="s">
        <v>76</v>
      </c>
      <c r="B39" s="126"/>
      <c r="C39" s="127"/>
      <c r="D39" s="70" t="s">
        <v>61</v>
      </c>
      <c r="E39" s="76">
        <v>865</v>
      </c>
      <c r="F39" s="76">
        <v>865</v>
      </c>
      <c r="G39" s="76">
        <v>865</v>
      </c>
    </row>
    <row r="40" spans="1:7" s="67" customFormat="1" x14ac:dyDescent="0.3">
      <c r="A40" s="131">
        <v>3</v>
      </c>
      <c r="B40" s="132"/>
      <c r="C40" s="133"/>
      <c r="D40" s="71" t="s">
        <v>22</v>
      </c>
      <c r="E40" s="77">
        <v>865</v>
      </c>
      <c r="F40" s="77">
        <v>865</v>
      </c>
      <c r="G40" s="77">
        <v>865</v>
      </c>
    </row>
    <row r="41" spans="1:7" s="67" customFormat="1" x14ac:dyDescent="0.3">
      <c r="A41" s="128">
        <v>32</v>
      </c>
      <c r="B41" s="129"/>
      <c r="C41" s="130"/>
      <c r="D41" s="71" t="s">
        <v>35</v>
      </c>
      <c r="E41" s="77">
        <v>865</v>
      </c>
      <c r="F41" s="77">
        <v>865</v>
      </c>
      <c r="G41" s="77">
        <v>865</v>
      </c>
    </row>
    <row r="42" spans="1:7" s="67" customFormat="1" ht="26.4" x14ac:dyDescent="0.3">
      <c r="A42" s="131">
        <v>4</v>
      </c>
      <c r="B42" s="132"/>
      <c r="C42" s="133"/>
      <c r="D42" s="71" t="s">
        <v>24</v>
      </c>
      <c r="E42" s="77">
        <v>0</v>
      </c>
      <c r="F42" s="77">
        <v>0</v>
      </c>
      <c r="G42" s="77">
        <v>0</v>
      </c>
    </row>
    <row r="43" spans="1:7" ht="26.4" x14ac:dyDescent="0.3">
      <c r="A43" s="128">
        <v>42</v>
      </c>
      <c r="B43" s="129"/>
      <c r="C43" s="130"/>
      <c r="D43" s="46" t="s">
        <v>51</v>
      </c>
      <c r="E43" s="56">
        <v>0</v>
      </c>
      <c r="F43" s="56">
        <v>0</v>
      </c>
      <c r="G43" s="56">
        <v>0</v>
      </c>
    </row>
    <row r="44" spans="1:7" x14ac:dyDescent="0.3">
      <c r="A44" s="63" t="s">
        <v>91</v>
      </c>
      <c r="B44" s="63"/>
      <c r="C44" s="63"/>
      <c r="D44" s="63" t="s">
        <v>90</v>
      </c>
      <c r="E44" s="56">
        <v>703</v>
      </c>
      <c r="F44" s="40"/>
      <c r="G44" s="56"/>
    </row>
    <row r="45" spans="1:7" x14ac:dyDescent="0.3">
      <c r="A45" s="140">
        <v>3</v>
      </c>
      <c r="B45" s="141"/>
      <c r="C45" s="142"/>
      <c r="D45" s="52" t="s">
        <v>22</v>
      </c>
      <c r="E45" s="56">
        <v>703</v>
      </c>
      <c r="F45" s="40"/>
      <c r="G45" s="56"/>
    </row>
    <row r="46" spans="1:7" x14ac:dyDescent="0.3">
      <c r="A46" s="66">
        <v>32</v>
      </c>
      <c r="B46" s="64"/>
      <c r="C46" s="65"/>
      <c r="D46" s="52" t="s">
        <v>35</v>
      </c>
      <c r="E46" s="56">
        <v>703</v>
      </c>
      <c r="F46" s="40"/>
      <c r="G46" s="56"/>
    </row>
    <row r="47" spans="1:7" x14ac:dyDescent="0.3">
      <c r="G47" s="78"/>
    </row>
  </sheetData>
  <mergeCells count="28">
    <mergeCell ref="A38:C38"/>
    <mergeCell ref="A33:C33"/>
    <mergeCell ref="A28:C28"/>
    <mergeCell ref="A29:C29"/>
    <mergeCell ref="A30:C30"/>
    <mergeCell ref="A35:C35"/>
    <mergeCell ref="A31:C31"/>
    <mergeCell ref="A32:C32"/>
    <mergeCell ref="A34:C34"/>
    <mergeCell ref="A37:C37"/>
    <mergeCell ref="A45:C45"/>
    <mergeCell ref="A39:C39"/>
    <mergeCell ref="A40:C40"/>
    <mergeCell ref="A41:C41"/>
    <mergeCell ref="A42:C42"/>
    <mergeCell ref="A43:C43"/>
    <mergeCell ref="A6:C6"/>
    <mergeCell ref="A7:C7"/>
    <mergeCell ref="A1:G1"/>
    <mergeCell ref="A3:G3"/>
    <mergeCell ref="A5:C5"/>
    <mergeCell ref="A8:C8"/>
    <mergeCell ref="A27:C27"/>
    <mergeCell ref="A20:C20"/>
    <mergeCell ref="A21:C21"/>
    <mergeCell ref="A23:C23"/>
    <mergeCell ref="A22:C22"/>
    <mergeCell ref="A26:C26"/>
  </mergeCells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Anđelko</cp:lastModifiedBy>
  <cp:lastPrinted>2022-12-18T12:05:30Z</cp:lastPrinted>
  <dcterms:created xsi:type="dcterms:W3CDTF">2022-08-12T12:51:27Z</dcterms:created>
  <dcterms:modified xsi:type="dcterms:W3CDTF">2022-12-29T10:18:31Z</dcterms:modified>
</cp:coreProperties>
</file>